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3. FAC Vila Mariana\Demonstrativo Financeiro Receitas x Despesas\VERSÂO COMPLETA - 2025\"/>
    </mc:Choice>
  </mc:AlternateContent>
  <xr:revisionPtr revIDLastSave="0" documentId="13_ncr:1_{C9061840-F10B-4BDD-A333-7C20E7FF9A74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19" i="1" l="1"/>
  <c r="B18" i="1"/>
  <c r="B17" i="1"/>
  <c r="B16" i="1"/>
  <c r="B15" i="1"/>
  <c r="B14" i="1"/>
  <c r="B13" i="1"/>
  <c r="B12" i="1"/>
  <c r="B11" i="1" l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<sst xmlns="http://schemas.openxmlformats.org/spreadsheetml/2006/main" count="20" uniqueCount="20">
  <si>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</si>
  <si>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</si>
  <si>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</si>
  <si>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</si>
  <si>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</si>
  <si>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</si>
  <si>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</si>
  <si>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</si>
  <si>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</si>
  <si>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</si>
  <si>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</si>
  <si>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</si>
  <si>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</si>
  <si>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</si>
  <si>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</si>
  <si>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</si>
  <si>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</si>
  <si>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</si>
  <si>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VILA MARIANA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</si>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</sst>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" fontId="0" fillId="0" borderId="1" xfId="0" applyNumberFormat="1" applyBorder="1"/>
    <xf numFmtId="16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32832</xdr:rowOff>
    </xdr:from>
    <xdr:to>
      <xdr:col>0</xdr:col>
      <xdr:colOff>895350</xdr:colOff>
      <xdr:row>2</xdr:row>
      <xdr:rowOff>185232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15931B4-7D7A-41D6-86DD-0F6E288A3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233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1155700</xdr:colOff>
      <xdr:row>0</xdr:row>
      <xdr:rowOff>158750</xdr:rowOff>
    </xdr:from>
    <xdr:to>
      <xdr:col>2</xdr:col>
      <xdr:colOff>1739438</xdr:colOff>
      <xdr:row>3</xdr:row>
      <xdr:rowOff>95250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A676818B-B7EC-4BBF-8C38-AC96233FA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58750"/>
          <a:ext cx="583738" cy="501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topLeftCell="A3" workbookViewId="0">
      <selection activeCell="F10" sqref="F10"/>
    </sheetView>
  </sheetViews>
  <sheetFormatPr defaultRowHeight="14.5" x14ac:dyDescent="0.35"/>
  <cols>
    <col min="1" max="3" width="25.81640625" customWidth="1"/>
  </cols>
  <sheetData>
    <row r="1" spans="1:3" x14ac:dyDescent="0.35">
      <c r="A1" s="10" t="s">
        <v>15</v>
      </c>
      <c r="B1" s="10"/>
      <c r="C1" s="10"/>
    </row>
    <row r="2" spans="1:3" ht="15.75" customHeight="1" x14ac:dyDescent="0.35">
      <c r="A2" s="10" t="s">
        <v>16</v>
      </c>
      <c r="B2" s="10"/>
      <c r="C2" s="10"/>
    </row>
    <row r="3" spans="1:3" x14ac:dyDescent="0.35">
      <c r="A3" s="10" t="s">
        <v>17</v>
      </c>
      <c r="B3" s="10"/>
      <c r="C3" s="10"/>
    </row>
    <row r="4" spans="1:3" x14ac:dyDescent="0.35">
      <c r="A4" s="11"/>
      <c r="B4" s="11"/>
      <c r="C4" s="11"/>
    </row>
    <row r="5" spans="1:3" ht="15.75" customHeight="1" x14ac:dyDescent="0.35">
      <c r="A5" s="12" t="s">
        <v>18</v>
      </c>
      <c r="B5" s="12"/>
      <c r="C5" s="12"/>
    </row>
    <row r="6" spans="1:3" ht="15.75" customHeight="1" x14ac:dyDescent="0.35">
      <c r="A6" s="4"/>
      <c r="B6" s="4"/>
      <c r="C6" s="4"/>
    </row>
    <row r="7" spans="1:3" x14ac:dyDescent="0.35">
      <c r="A7" s="9" t="s">
        <v>12</v>
      </c>
      <c r="B7" s="9"/>
      <c r="C7" s="9"/>
    </row>
    <row r="9" spans="1:3" x14ac:dyDescent="0.35">
      <c r="A9" s="3">
        <v>2025</v>
      </c>
      <c r="B9" s="3" t="s">
        <v>13</v>
      </c>
      <c r="C9" s="3" t="s">
        <v>14</v>
      </c>
    </row>
    <row r="10" spans="1:3" x14ac:dyDescent="0.35">
      <c r="A10" s="1" t="s">
        <v>0</v>
      </c>
      <c r="B10" s="8">
        <f>659727+1785.59</f>
        <v>661512.59</v>
      </c>
      <c r="C10" s="5">
        <v>659425.72</v>
      </c>
    </row>
    <row r="11" spans="1:3" x14ac:dyDescent="0.35">
      <c r="A11" s="1" t="s">
        <v>1</v>
      </c>
      <c r="B11" s="8">
        <f>659727+781.85</f>
        <v>660508.85</v>
      </c>
      <c r="C11" s="7">
        <v>781302.64</v>
      </c>
    </row>
    <row r="12" spans="1:3" x14ac:dyDescent="0.35">
      <c r="A12" s="1" t="s">
        <v>2</v>
      </c>
      <c r="B12" s="8">
        <f>659727+1443.93</f>
        <v>661170.93000000005</v>
      </c>
      <c r="C12" s="7">
        <v>591243.44000000006</v>
      </c>
    </row>
    <row r="13" spans="1:3" x14ac:dyDescent="0.35">
      <c r="A13" s="1" t="s">
        <v>3</v>
      </c>
      <c r="B13" s="8">
        <f>659727+1108.28</f>
        <v>660835.28</v>
      </c>
      <c r="C13" s="7">
        <v>757800.57000000007</v>
      </c>
    </row>
    <row r="14" spans="1:3" x14ac:dyDescent="0.35">
      <c r="A14" s="1" t="s">
        <v>4</v>
      </c>
      <c r="B14" s="8">
        <f>659727+1145.17</f>
        <v>660872.17000000004</v>
      </c>
      <c r="C14" s="7">
        <v>735729.1100000001</v>
      </c>
    </row>
    <row r="15" spans="1:3" x14ac:dyDescent="0.35">
      <c r="A15" s="1" t="s">
        <v>5</v>
      </c>
      <c r="B15" s="8">
        <f>659727+933.86</f>
        <v>660660.86</v>
      </c>
      <c r="C15" s="7">
        <v>683588.82</v>
      </c>
    </row>
    <row r="16" spans="1:3" x14ac:dyDescent="0.35">
      <c r="A16" s="1" t="s">
        <v>6</v>
      </c>
      <c r="B16" s="8">
        <f>659727+971.68</f>
        <v>660698.68000000005</v>
      </c>
      <c r="C16" s="7">
        <v>705694.99</v>
      </c>
    </row>
    <row r="17" spans="1:3" x14ac:dyDescent="0.35">
      <c r="A17" s="1" t="s">
        <v>7</v>
      </c>
      <c r="B17" s="8">
        <f>659727+1217.83</f>
        <v>660944.82999999996</v>
      </c>
      <c r="C17" s="7">
        <v>703610.78</v>
      </c>
    </row>
    <row r="18" spans="1:3" x14ac:dyDescent="0.35">
      <c r="A18" s="1" t="s">
        <v>8</v>
      </c>
      <c r="B18" s="8">
        <f>659727+1752.4</f>
        <v>661479.4</v>
      </c>
      <c r="C18" s="7">
        <v>685551.94</v>
      </c>
    </row>
    <row r="19" spans="1:3" x14ac:dyDescent="0.35">
      <c r="A19" s="1" t="s">
        <v>9</v>
      </c>
      <c r="B19" s="6">
        <f>659727+1788.38</f>
        <v>661515.38</v>
      </c>
      <c r="C19" s="7">
        <v>764275.23</v>
      </c>
    </row>
    <row r="20" spans="1:3" x14ac:dyDescent="0.35">
      <c r="A20" s="1" t="s">
        <v>10</v>
      </c>
      <c r="B20" s="6">
        <f>859168.42+399.85</f>
        <v>859568.27</v>
      </c>
      <c r="C20" s="7">
        <v>819586.22</v>
      </c>
    </row>
    <row r="21" spans="1:3" x14ac:dyDescent="0.35">
      <c r="A21" s="1" t="s">
        <v>11</v>
      </c>
      <c r="B21" s="6"/>
      <c r="C21" s="7"/>
    </row>
    <row r="24" spans="1:3" x14ac:dyDescent="0.35">
      <c r="A24" s="2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2020-12-04T20:49:17Z</cp:lastPrinted>
  <dcterms:created xsi:type="dcterms:W3CDTF">2018-08-24T20:28:36Z</dcterms:created>
  <dcterms:modified xsi:type="dcterms:W3CDTF">2025-12-12T21:30:43Z</dcterms:modified>
</cp:coreProperties>
</file>